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<sst xmlns="http://schemas.openxmlformats.org/spreadsheetml/2006/main" count="156" uniqueCount="111">
  <si>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</si>
  <si>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</si>
  <si>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</si>
  <si>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</si>
  <si>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</si>
  <si>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</si>
  <si>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</si>
  <si>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</si>
  <si>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</si>
  <si>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</si>
  <si>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</si>
  <si>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</si>
  <si>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</si>
  <si>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</si>
  <si>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</si>
  <si>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</si>
  <si>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</si>
  <si>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</si>
  <si>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</si>
  <si>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</si>
  <si>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</si>
  <si>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</si>
  <si>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</si>
  <si>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</si>
  <si>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</si>
  <si>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</si>
  <si>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</si>
  <si>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</si>
  <si>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</si>
  <si>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</si>
  <si>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</si>
  <si>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</si>
  <si>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</si>
  <si>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</si>
  <si>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</si>
  <si>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</si>
  <si>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</si>
  <si>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</si>
  <si>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</si>
  <si>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</si>
  <si>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</si>
  <si>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</si>
  <si>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</si>
  <si>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</si>
  <si>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</si>
  <si>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</si>
  <si>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</si>
  <si>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</si>
  <si>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</si>
  <si>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</si>
  <si>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</si>
  <si>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</si>
  <si>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</si>
  <si>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</si>
  <si>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</si>
  <si>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</si>
  <si>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</si>
  <si>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</si>
  <si>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</si>
  <si>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</si>
  <si>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</si>
  <si>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</si>
  <si>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</si>
  <si>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</si>
  <si>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</si>
  <si>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</si>
  <si>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</si>
  <si>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</si>
  <si>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</si>
  <si>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</si>
  <si>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</si>
  <si>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</si>
  <si>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</si>
  <si>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</si>
  <si>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</si>
  <si>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</si>
  <si>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</si>
  <si>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</si>
  <si>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</si>
  <si>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</si>
  <si>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</si>
  <si>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</si>
  <si>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</si>
  <si>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</si>
  <si>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</si>
  <si>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</si>
  <si>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</si>
  <si>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</si>
  <si>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</si>
  <si>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</si>
  <si>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</si>
  <si>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</si>
  <si>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</si>
  <si>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</si>
  <si>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</si>
  <si>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</si>
  <si>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</si>
  <si>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</si>
  <si>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</si>
  <si>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</si>
  <si>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</si>
  <si>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</si>
  <si>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</si>
  <si>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</si>
  <si>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</si>
  <si>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</si>
  <si>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</si>
  <si>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</si>
  <si>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</si>
  <si>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</si>
  <si>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Аналіз використання коштів міського бюджету за 2014 рік станом на 17.04.2014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</si>
</sst>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12053.3</c:v>
                </c:pt>
                <c:pt idx="1">
                  <c:v>10601.4</c:v>
                </c:pt>
                <c:pt idx="2">
                  <c:v>529.7</c:v>
                </c:pt>
                <c:pt idx="3">
                  <c:v>922.1999999999996</c:v>
                </c:pt>
              </c:numCache>
            </c:numRef>
          </c:val>
          <c:shape val="box"/>
        </c:ser>
        <c:shape val="box"/>
        <c:axId val="49562004"/>
        <c:axId val="43404853"/>
      </c:bar3D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66076.90000000002</c:v>
                </c:pt>
                <c:pt idx="1">
                  <c:v>55124.00000000001</c:v>
                </c:pt>
                <c:pt idx="2">
                  <c:v>4.2</c:v>
                </c:pt>
                <c:pt idx="3">
                  <c:v>4631.700000000001</c:v>
                </c:pt>
                <c:pt idx="4">
                  <c:v>6171.8</c:v>
                </c:pt>
                <c:pt idx="5">
                  <c:v>28.7</c:v>
                </c:pt>
                <c:pt idx="6">
                  <c:v>116.50000000001437</c:v>
                </c:pt>
              </c:numCache>
            </c:numRef>
          </c:val>
          <c:shape val="box"/>
        </c:ser>
        <c:shape val="box"/>
        <c:axId val="55099358"/>
        <c:axId val="26132175"/>
      </c:bar3D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33862984"/>
        <c:axId val="36331401"/>
      </c:bar3D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58547154"/>
        <c:axId val="57162339"/>
      </c:bar3D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44699004"/>
        <c:axId val="66746717"/>
      </c:bar3D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46717"/>
        <c:crosses val="autoZero"/>
        <c:auto val="1"/>
        <c:lblOffset val="100"/>
        <c:tickLblSkip val="2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63849542"/>
        <c:axId val="37774967"/>
      </c:bar3D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4430384"/>
        <c:axId val="39873457"/>
      </c:bar3DChart>
      <c:catAx>
        <c:axId val="443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23316794"/>
        <c:axId val="8524555"/>
      </c:bar3D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9612132"/>
        <c:axId val="19400325"/>
      </c:bar3DChart>
      <c:cat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5" sqref="B3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103</v>
      </c>
      <c r="D3" s="122" t="s">
        <v>29</v>
      </c>
      <c r="E3" s="122" t="s">
        <v>28</v>
      </c>
      <c r="F3" s="122" t="s">
        <v>108</v>
      </c>
      <c r="G3" s="122" t="s">
        <v>104</v>
      </c>
      <c r="H3" s="122" t="s">
        <v>109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</f>
        <v>78044.90000000001</v>
      </c>
      <c r="E6" s="3">
        <f>D6/D134*100</f>
        <v>44.556348481388454</v>
      </c>
      <c r="F6" s="3">
        <f>D6/B6*100</f>
        <v>74.11446185870896</v>
      </c>
      <c r="G6" s="3">
        <f aca="true" t="shared" si="0" ref="G6:G41">D6/C6*100</f>
        <v>27.919894537824902</v>
      </c>
      <c r="H6" s="3">
        <f>B6-D6</f>
        <v>27258.29999999999</v>
      </c>
      <c r="I6" s="3">
        <f aca="true" t="shared" si="1" ref="I6:I41">C6-D6</f>
        <v>201486.59999999998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7985.1+61.4+9890.7+1.2+8129.6+806.2+1384.8+4074.5+2508.4-0.1+1256+5351+1046.8+1404.7+196.9+8063.3+1035+0.1+765.8+122.3+398.7+641.6+852.4+6947.2</f>
        <v>62923.600000000006</v>
      </c>
      <c r="E7" s="1">
        <f>D7/D6*100</f>
        <v>80.6248710678084</v>
      </c>
      <c r="F7" s="1">
        <f>D7/B7*100</f>
        <v>84.85930641061086</v>
      </c>
      <c r="G7" s="1">
        <f t="shared" si="0"/>
        <v>28.552500106634675</v>
      </c>
      <c r="H7" s="1">
        <f>B7-D7</f>
        <v>11226.899999999994</v>
      </c>
      <c r="I7" s="1">
        <f t="shared" si="1"/>
        <v>157455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</f>
        <v>4.2</v>
      </c>
      <c r="E8" s="13">
        <f>D8/D6*100</f>
        <v>0.005381517562326302</v>
      </c>
      <c r="F8" s="1">
        <f>D8/B8*100</f>
        <v>17.948717948717952</v>
      </c>
      <c r="G8" s="1">
        <f t="shared" si="0"/>
        <v>9.417040358744394</v>
      </c>
      <c r="H8" s="1">
        <f aca="true" t="shared" si="2" ref="H8:H30">B8-D8</f>
        <v>19.2</v>
      </c>
      <c r="I8" s="1">
        <f t="shared" si="1"/>
        <v>40.4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</f>
        <v>4728.200000000001</v>
      </c>
      <c r="E9" s="1">
        <f>D9/D6*100</f>
        <v>6.0583074614741</v>
      </c>
      <c r="F9" s="1">
        <f aca="true" t="shared" si="3" ref="F9:F39">D9/B9*100</f>
        <v>70.51121450727751</v>
      </c>
      <c r="G9" s="1">
        <f t="shared" si="0"/>
        <v>27.64431088010197</v>
      </c>
      <c r="H9" s="1">
        <f t="shared" si="2"/>
        <v>1977.3999999999996</v>
      </c>
      <c r="I9" s="1">
        <f t="shared" si="1"/>
        <v>12375.5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</f>
        <v>10213.3</v>
      </c>
      <c r="E10" s="1">
        <f>D10/D6*100</f>
        <v>13.086441266501717</v>
      </c>
      <c r="F10" s="1">
        <f t="shared" si="3"/>
        <v>43.08300395256917</v>
      </c>
      <c r="G10" s="1">
        <f t="shared" si="0"/>
        <v>25.892180350103306</v>
      </c>
      <c r="H10" s="1">
        <f t="shared" si="2"/>
        <v>13492.8</v>
      </c>
      <c r="I10" s="1">
        <f t="shared" si="1"/>
        <v>29232.2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0.03677370334256306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146.9000000000022</v>
      </c>
      <c r="E12" s="1">
        <f>D12/D6*100</f>
        <v>0.18822498331089177</v>
      </c>
      <c r="F12" s="1">
        <f t="shared" si="3"/>
        <v>21.847114812611913</v>
      </c>
      <c r="G12" s="1">
        <f t="shared" si="0"/>
        <v>6.450621349844235</v>
      </c>
      <c r="H12" s="1">
        <f t="shared" si="2"/>
        <v>525.4999999999964</v>
      </c>
      <c r="I12" s="1">
        <f t="shared" si="1"/>
        <v>2130.3999999999887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5329.2+6976.4+310.1+0.1+574.9+417.4+5396.4+2+668.9+83+171.9+366.8+7074.6+0.1+0.1+821.2+7.6+8.6+0.9+5585.2+2.9+0.4+456.2+427.1+1512+1289.7+309.6+556.1+6698.2+0.1+627.6+100+38.4+187.4+237.9+6782.9</f>
        <v>53021.899999999994</v>
      </c>
      <c r="E17" s="3">
        <f>D17/D134*100</f>
        <v>30.270552637588487</v>
      </c>
      <c r="F17" s="3">
        <f>D17/B17*100</f>
        <v>76.21921943506072</v>
      </c>
      <c r="G17" s="3">
        <f t="shared" si="0"/>
        <v>30.117437894240567</v>
      </c>
      <c r="H17" s="3">
        <f>B17-D17</f>
        <v>16543.100000000006</v>
      </c>
      <c r="I17" s="3">
        <f t="shared" si="1"/>
        <v>123028.6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5127.2+6545.1+310.1+0.1+5190.4+6767.1+5380.4+556.1+6698.2+26.3+5454.2</f>
        <v>42055.2</v>
      </c>
      <c r="E18" s="1">
        <f>D18/D17*100</f>
        <v>79.31665971985161</v>
      </c>
      <c r="F18" s="1">
        <f t="shared" si="3"/>
        <v>82.41076047594412</v>
      </c>
      <c r="G18" s="1">
        <f t="shared" si="0"/>
        <v>31.601965166241104</v>
      </c>
      <c r="H18" s="1">
        <f t="shared" si="2"/>
        <v>8976</v>
      </c>
      <c r="I18" s="1">
        <f t="shared" si="1"/>
        <v>91022.59999999999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15+99.7+173.8+0.6+107.5+22.1+0.5+193.8+202.2+7.6+0.9+0.4+198.3+0.9+0.9+95.5+0.1+279.3+38.4</f>
        <v>1437.5</v>
      </c>
      <c r="E19" s="1">
        <f>D19/D17*100</f>
        <v>2.711143885828309</v>
      </c>
      <c r="F19" s="1">
        <f t="shared" si="3"/>
        <v>53.98250028164783</v>
      </c>
      <c r="G19" s="1">
        <f t="shared" si="0"/>
        <v>19.01505330828858</v>
      </c>
      <c r="H19" s="1">
        <f t="shared" si="2"/>
        <v>1225.4</v>
      </c>
      <c r="I19" s="1">
        <f t="shared" si="1"/>
        <v>6122.3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</f>
        <v>530.5</v>
      </c>
      <c r="E20" s="1">
        <f>D20/D17*100</f>
        <v>1.0005299696917689</v>
      </c>
      <c r="F20" s="1">
        <f t="shared" si="3"/>
        <v>58.65118850193477</v>
      </c>
      <c r="G20" s="1">
        <f t="shared" si="0"/>
        <v>18.70196714376366</v>
      </c>
      <c r="H20" s="1">
        <f t="shared" si="2"/>
        <v>374</v>
      </c>
      <c r="I20" s="1">
        <f t="shared" si="1"/>
        <v>2306.1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36.6+15.7+3.3+2+290.1+4.1+24.2+41.8-0.1+460.8+0.9+2.5+257.9+361.7+1303.2+901+0.2+255.3+105.4+1050</f>
        <v>5116.6</v>
      </c>
      <c r="E21" s="1">
        <f>D21/D17*100</f>
        <v>9.649974821724609</v>
      </c>
      <c r="F21" s="1">
        <f t="shared" si="3"/>
        <v>56.899792044304576</v>
      </c>
      <c r="G21" s="1">
        <f t="shared" si="0"/>
        <v>26.442923884731474</v>
      </c>
      <c r="H21" s="1">
        <f t="shared" si="2"/>
        <v>3875.699999999999</v>
      </c>
      <c r="I21" s="1">
        <f t="shared" si="1"/>
        <v>14232.999999999998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14.2+80.1+19.7+105+3.5+1.3+30+84.1+0.1+72.2</f>
        <v>410.2</v>
      </c>
      <c r="E22" s="1">
        <f>D22/D17*100</f>
        <v>0.7736425891942764</v>
      </c>
      <c r="F22" s="1">
        <f t="shared" si="3"/>
        <v>84.94512321391593</v>
      </c>
      <c r="G22" s="1">
        <f t="shared" si="0"/>
        <v>29.542671948145482</v>
      </c>
      <c r="H22" s="1">
        <f t="shared" si="2"/>
        <v>72.69999999999999</v>
      </c>
      <c r="I22" s="1">
        <f t="shared" si="1"/>
        <v>978.3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3471.899999999997</v>
      </c>
      <c r="E23" s="1">
        <f>D23/D17*100</f>
        <v>6.5480490137094245</v>
      </c>
      <c r="F23" s="1">
        <f t="shared" si="3"/>
        <v>63.22661713286703</v>
      </c>
      <c r="G23" s="1">
        <f t="shared" si="0"/>
        <v>29.32793836900875</v>
      </c>
      <c r="H23" s="1">
        <f t="shared" si="2"/>
        <v>2019.3000000000075</v>
      </c>
      <c r="I23" s="1">
        <f t="shared" si="1"/>
        <v>8366.300000000014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1347.1+62.9+5.5+1121.1+3+1.1+2.6+0.1+234+6+147.2+4.6+1039.4+104.2+50.8+0.5+110.9+1079.5+38+332+67.8+22.1+92.4+1134.6+86.2+65+3.4+18.4+51.6+1048-0.1+145.6+230.7+127.5+86.7+1163.9+231.2+80.7</f>
        <v>10346.200000000003</v>
      </c>
      <c r="E31" s="3">
        <f>D31/D134*100</f>
        <v>5.906713861612242</v>
      </c>
      <c r="F31" s="3">
        <f>D31/B31*100</f>
        <v>79.09394613520479</v>
      </c>
      <c r="G31" s="3">
        <f t="shared" si="0"/>
        <v>27.02281981565497</v>
      </c>
      <c r="H31" s="3">
        <f aca="true" t="shared" si="4" ref="H31:H41">B31-D31</f>
        <v>2734.699999999997</v>
      </c>
      <c r="I31" s="3">
        <f t="shared" si="1"/>
        <v>27940.699999999997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1119.5+1121.1+1039.4+104.2+1079.5+1133.4+1048+1163.9</f>
        <v>7809</v>
      </c>
      <c r="E32" s="1">
        <f>D32/D31*100</f>
        <v>75.47698671976183</v>
      </c>
      <c r="F32" s="1">
        <f t="shared" si="3"/>
        <v>86.10461782737175</v>
      </c>
      <c r="G32" s="1">
        <f t="shared" si="0"/>
        <v>26.949796556472407</v>
      </c>
      <c r="H32" s="1">
        <f t="shared" si="4"/>
        <v>1260.2000000000007</v>
      </c>
      <c r="I32" s="1">
        <f t="shared" si="1"/>
        <v>21167.1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</f>
        <v>483.4</v>
      </c>
      <c r="E34" s="1">
        <f>D34/D31*100</f>
        <v>4.672246815255841</v>
      </c>
      <c r="F34" s="1">
        <f t="shared" si="3"/>
        <v>50.81467465573426</v>
      </c>
      <c r="G34" s="1">
        <f t="shared" si="0"/>
        <v>27.89704524469067</v>
      </c>
      <c r="H34" s="1">
        <f t="shared" si="4"/>
        <v>467.9</v>
      </c>
      <c r="I34" s="1">
        <f t="shared" si="1"/>
        <v>1249.4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0.9578395932806245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0.06959076762482842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1947.5000000000025</v>
      </c>
      <c r="E37" s="1">
        <f>D37/D31*100</f>
        <v>18.82333610407688</v>
      </c>
      <c r="F37" s="1">
        <f t="shared" si="3"/>
        <v>69.37023580537164</v>
      </c>
      <c r="G37" s="1">
        <f t="shared" si="0"/>
        <v>28.566189952328592</v>
      </c>
      <c r="H37" s="1">
        <f>B37-D37</f>
        <v>859.8999999999962</v>
      </c>
      <c r="I37" s="1">
        <f t="shared" si="1"/>
        <v>4870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39.9+10-0.1+63.8+32.1+23.9</f>
        <v>169.6</v>
      </c>
      <c r="E41" s="3">
        <f>D41/D134*100</f>
        <v>0.09682575930577757</v>
      </c>
      <c r="F41" s="3">
        <f>D41/B41*100</f>
        <v>45.78833693304536</v>
      </c>
      <c r="G41" s="3">
        <f t="shared" si="0"/>
        <v>15.70515788498935</v>
      </c>
      <c r="H41" s="3">
        <f t="shared" si="4"/>
        <v>200.79999999999998</v>
      </c>
      <c r="I41" s="3">
        <f t="shared" si="1"/>
        <v>910.3000000000001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179.7+225.2+3.4+199.4+211.8+7.4+5.4+7.6+190.5+3.4+230.5+100.1+236.3+13.2+11.9</f>
        <v>1625.8000000000002</v>
      </c>
      <c r="E43" s="3">
        <f>D43/D134*100</f>
        <v>0.9281799497602194</v>
      </c>
      <c r="F43" s="3">
        <f>D43/B43*100</f>
        <v>83.0846279640229</v>
      </c>
      <c r="G43" s="3">
        <f aca="true" t="shared" si="5" ref="G43:G73">D43/C43*100</f>
        <v>26.630194427609705</v>
      </c>
      <c r="H43" s="3">
        <f>B43-D43</f>
        <v>330.9999999999998</v>
      </c>
      <c r="I43" s="3">
        <f aca="true" t="shared" si="6" ref="I43:I74">C43-D43</f>
        <v>4479.3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179.7+201.3+187+211.8+190.5+230.5+236.3</f>
        <v>1437.1</v>
      </c>
      <c r="E44" s="1">
        <f>D44/D43*100</f>
        <v>88.39340632304095</v>
      </c>
      <c r="F44" s="1">
        <f aca="true" t="shared" si="7" ref="F44:F71">D44/B44*100</f>
        <v>85.48569389090477</v>
      </c>
      <c r="G44" s="1">
        <f t="shared" si="5"/>
        <v>26.20484673875385</v>
      </c>
      <c r="H44" s="1">
        <f aca="true" t="shared" si="8" ref="H44:H71">B44-D44</f>
        <v>244</v>
      </c>
      <c r="I44" s="1">
        <f t="shared" si="6"/>
        <v>4047.0000000000005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0.6273834419977856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23.1+2.7+0.5+0.4+5.2+0.6+99.9+12.6</f>
        <v>145</v>
      </c>
      <c r="E47" s="1">
        <f>D47/D43*100</f>
        <v>8.91868618526264</v>
      </c>
      <c r="F47" s="1">
        <f t="shared" si="7"/>
        <v>70.90464547677261</v>
      </c>
      <c r="G47" s="1">
        <f t="shared" si="5"/>
        <v>40.502793296089386</v>
      </c>
      <c r="H47" s="1">
        <f t="shared" si="8"/>
        <v>59.5</v>
      </c>
      <c r="I47" s="1">
        <f t="shared" si="6"/>
        <v>213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33.50000000000027</v>
      </c>
      <c r="E48" s="1">
        <f>D48/D43*100</f>
        <v>2.060524049698626</v>
      </c>
      <c r="F48" s="1">
        <f t="shared" si="7"/>
        <v>55.92654424040108</v>
      </c>
      <c r="G48" s="1">
        <f t="shared" si="5"/>
        <v>14.764213309828236</v>
      </c>
      <c r="H48" s="1">
        <f t="shared" si="8"/>
        <v>26.39999999999977</v>
      </c>
      <c r="I48" s="1">
        <f t="shared" si="6"/>
        <v>193.39999999999975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282.8+343.5+104.6+27.4+31.1+70.8+315.1+27.8+66.3+5+25+425.5+95.6+8.8+334.8+43.9+50.2+364.8+68.9-0.1+79.4+50+73.4+231.6+28.9+39.3+89.2</f>
        <v>3283.6000000000004</v>
      </c>
      <c r="E49" s="3">
        <f>D49/D134*100</f>
        <v>1.874628910710208</v>
      </c>
      <c r="F49" s="3">
        <f>D49/B49*100</f>
        <v>79.12479818790817</v>
      </c>
      <c r="G49" s="3">
        <f t="shared" si="5"/>
        <v>27.2389421641172</v>
      </c>
      <c r="H49" s="3">
        <f>B49-D49</f>
        <v>866.2999999999993</v>
      </c>
      <c r="I49" s="3">
        <f t="shared" si="6"/>
        <v>8771.199999999999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282.8+343.5+279.8+360.5+269.9+364.8-0.1+7.2+231.6+28.9</f>
        <v>2168.9</v>
      </c>
      <c r="E50" s="1">
        <f>D50/D49*100</f>
        <v>66.05250334998173</v>
      </c>
      <c r="F50" s="1">
        <f t="shared" si="7"/>
        <v>84.95828273727918</v>
      </c>
      <c r="G50" s="1">
        <f t="shared" si="5"/>
        <v>28.06910832147017</v>
      </c>
      <c r="H50" s="1">
        <f t="shared" si="8"/>
        <v>384</v>
      </c>
      <c r="I50" s="1">
        <f t="shared" si="6"/>
        <v>5558.1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</f>
        <v>30</v>
      </c>
      <c r="E52" s="1">
        <f>D52/D49*100</f>
        <v>0.9136313801924716</v>
      </c>
      <c r="F52" s="1">
        <f t="shared" si="7"/>
        <v>29.32551319648094</v>
      </c>
      <c r="G52" s="1">
        <f t="shared" si="5"/>
        <v>9.230769230769232</v>
      </c>
      <c r="H52" s="1">
        <f t="shared" si="8"/>
        <v>72.3</v>
      </c>
      <c r="I52" s="1">
        <f t="shared" si="6"/>
        <v>295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</f>
        <v>185.09999999999997</v>
      </c>
      <c r="E53" s="1">
        <f>D53/D49*100</f>
        <v>5.637105615787549</v>
      </c>
      <c r="F53" s="1">
        <f t="shared" si="7"/>
        <v>73.65698368483882</v>
      </c>
      <c r="G53" s="1">
        <f t="shared" si="5"/>
        <v>34.6564313798914</v>
      </c>
      <c r="H53" s="1">
        <f t="shared" si="8"/>
        <v>66.20000000000005</v>
      </c>
      <c r="I53" s="1">
        <f t="shared" si="6"/>
        <v>349.00000000000006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899.6000000000004</v>
      </c>
      <c r="E54" s="1">
        <f>D54/D49*100</f>
        <v>27.39675965403826</v>
      </c>
      <c r="F54" s="1">
        <f t="shared" si="7"/>
        <v>72.35000804246427</v>
      </c>
      <c r="G54" s="1">
        <f t="shared" si="5"/>
        <v>26.007516623301548</v>
      </c>
      <c r="H54" s="1">
        <f t="shared" si="8"/>
        <v>343.7999999999993</v>
      </c>
      <c r="I54" s="1">
        <f>C54-D54</f>
        <v>2559.399999999999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128-60.9+102.5+11.8+75.2+16.7+4.5+87.9+0.1+68.6+30.5+35.2+2.4+30+93-9.8+0.1+1.7+68.5+10.2+1.8</f>
        <v>698.0000000000001</v>
      </c>
      <c r="E56" s="3">
        <f>D56/D134*100</f>
        <v>0.39849280657684405</v>
      </c>
      <c r="F56" s="3">
        <f>D56/B56*100</f>
        <v>73.72979824654062</v>
      </c>
      <c r="G56" s="3">
        <f t="shared" si="5"/>
        <v>17.856686024201185</v>
      </c>
      <c r="H56" s="3">
        <f>B56-D56</f>
        <v>248.69999999999993</v>
      </c>
      <c r="I56" s="3">
        <f t="shared" si="6"/>
        <v>3210.9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128-60.9+102.5+75.2+87.9+68.6+30+93+68.5</f>
        <v>592.8000000000001</v>
      </c>
      <c r="E57" s="1">
        <f>D57/D56*100</f>
        <v>84.92836676217765</v>
      </c>
      <c r="F57" s="1">
        <f t="shared" si="7"/>
        <v>78.11305837396233</v>
      </c>
      <c r="G57" s="1">
        <f t="shared" si="5"/>
        <v>22.891566265060245</v>
      </c>
      <c r="H57" s="1">
        <f t="shared" si="8"/>
        <v>166.0999999999999</v>
      </c>
      <c r="I57" s="1">
        <f t="shared" si="6"/>
        <v>1996.7999999999997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4.5+4.5+30.5+35.2+10</f>
        <v>84.7</v>
      </c>
      <c r="E59" s="1">
        <f>D59/D56*100</f>
        <v>12.134670487106016</v>
      </c>
      <c r="F59" s="1">
        <f t="shared" si="7"/>
        <v>57.73687798227676</v>
      </c>
      <c r="G59" s="1">
        <f t="shared" si="5"/>
        <v>28.480161398789512</v>
      </c>
      <c r="H59" s="1">
        <f t="shared" si="8"/>
        <v>61.999999999999986</v>
      </c>
      <c r="I59" s="1">
        <f t="shared" si="6"/>
        <v>212.7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20.500000000000043</v>
      </c>
      <c r="E61" s="1">
        <f>D61/D56*100</f>
        <v>2.936962750716338</v>
      </c>
      <c r="F61" s="1">
        <f t="shared" si="7"/>
        <v>49.87834549878346</v>
      </c>
      <c r="G61" s="1">
        <f t="shared" si="5"/>
        <v>6.9918144611187</v>
      </c>
      <c r="H61" s="1">
        <f t="shared" si="8"/>
        <v>20.600000000000037</v>
      </c>
      <c r="I61" s="1">
        <f t="shared" si="6"/>
        <v>272.7000000000001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</f>
        <v>12342.599999999999</v>
      </c>
      <c r="E87" s="3">
        <f>D87/D134*100</f>
        <v>7.046471797213975</v>
      </c>
      <c r="F87" s="3">
        <f aca="true" t="shared" si="11" ref="F87:F92">D87/B87*100</f>
        <v>78.30108481887964</v>
      </c>
      <c r="G87" s="3">
        <f t="shared" si="9"/>
        <v>27.54036468792674</v>
      </c>
      <c r="H87" s="3">
        <f aca="true" t="shared" si="12" ref="H87:H92">B87-D87</f>
        <v>3420.4000000000015</v>
      </c>
      <c r="I87" s="3">
        <f t="shared" si="10"/>
        <v>32473.800000000003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</f>
        <v>10618.699999999999</v>
      </c>
      <c r="E88" s="1">
        <f>D88/D87*100</f>
        <v>86.03292661189701</v>
      </c>
      <c r="F88" s="1">
        <f t="shared" si="11"/>
        <v>83.33228697440082</v>
      </c>
      <c r="G88" s="1">
        <f t="shared" si="9"/>
        <v>27.492562894995064</v>
      </c>
      <c r="H88" s="1">
        <f t="shared" si="12"/>
        <v>2123.9000000000015</v>
      </c>
      <c r="I88" s="1">
        <f t="shared" si="10"/>
        <v>28005.200000000004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125+55.5+51.3+1.7-0.1+10.4+5.3+280.6+162.7</f>
        <v>692.4000000000001</v>
      </c>
      <c r="E89" s="1">
        <f>D89/D87*100</f>
        <v>5.609839093870012</v>
      </c>
      <c r="F89" s="1">
        <f t="shared" si="11"/>
        <v>73.2853513971211</v>
      </c>
      <c r="G89" s="1">
        <f t="shared" si="9"/>
        <v>37.10014467127472</v>
      </c>
      <c r="H89" s="1">
        <f t="shared" si="12"/>
        <v>252.39999999999986</v>
      </c>
      <c r="I89" s="1">
        <f t="shared" si="10"/>
        <v>1173.8999999999999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1031.4999999999995</v>
      </c>
      <c r="E91" s="1">
        <f>D91/D87*100</f>
        <v>8.35723429423298</v>
      </c>
      <c r="F91" s="1">
        <f t="shared" si="11"/>
        <v>49.69647330892271</v>
      </c>
      <c r="G91" s="1">
        <f>D91/C91*100</f>
        <v>23.84309555730201</v>
      </c>
      <c r="H91" s="1">
        <f t="shared" si="12"/>
        <v>1044.1</v>
      </c>
      <c r="I91" s="1">
        <f>C91-D91</f>
        <v>3294.7000000000003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2618.9+2514.7+108.2+3415.7+1160.5+185.2+4.1+84.7+287.5+200+100+150+100+100</f>
        <v>11029.500000000002</v>
      </c>
      <c r="E92" s="3">
        <f>D92/D134*100</f>
        <v>6.296814341173786</v>
      </c>
      <c r="F92" s="3">
        <f t="shared" si="11"/>
        <v>80.40166204986151</v>
      </c>
      <c r="G92" s="3">
        <f>D92/C92*100</f>
        <v>28.07181416278318</v>
      </c>
      <c r="H92" s="3">
        <f t="shared" si="12"/>
        <v>2688.499999999998</v>
      </c>
      <c r="I92" s="3">
        <f>C92-D92</f>
        <v>28260.800000000003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111.6+19.4+112.6-0.1+0.9+99.9+111.6+6.9+7.2+47.9+73.3+25.9+28.7+425.6+10.7+10.8+95.5+241.7</f>
        <v>1430.1000000000001</v>
      </c>
      <c r="E98" s="27">
        <f>D98/D134*100</f>
        <v>0.8164535282027862</v>
      </c>
      <c r="F98" s="27">
        <f>D98/B98*100</f>
        <v>67.0527006751688</v>
      </c>
      <c r="G98" s="27">
        <f aca="true" t="shared" si="13" ref="G98:G111">D98/C98*100</f>
        <v>27.033004423273226</v>
      </c>
      <c r="H98" s="27">
        <f>B98-D98</f>
        <v>702.7</v>
      </c>
      <c r="I98" s="27">
        <f aca="true" t="shared" si="14" ref="I98:I132">C98-D98</f>
        <v>3860.0999999999995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111.4+112.6+0.9+99.8+111.4+47.6+73.3-0.9+24.7+28.7+415.6+4.4+7.7+94.7+205.4</f>
        <v>1337.3000000000004</v>
      </c>
      <c r="E100" s="1">
        <f>D100/D98*100</f>
        <v>93.510943290679</v>
      </c>
      <c r="F100" s="1">
        <f aca="true" t="shared" si="15" ref="F100:F132">D100/B100*100</f>
        <v>69.17188227383232</v>
      </c>
      <c r="G100" s="1">
        <f t="shared" si="13"/>
        <v>28.444718594461232</v>
      </c>
      <c r="H100" s="1">
        <f>B100-D100</f>
        <v>595.9999999999995</v>
      </c>
      <c r="I100" s="1">
        <f t="shared" si="14"/>
        <v>3364.1000000000004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92.79999999999973</v>
      </c>
      <c r="E101" s="100">
        <f>D101/D98*100</f>
        <v>6.489056709321008</v>
      </c>
      <c r="F101" s="100">
        <f t="shared" si="15"/>
        <v>50.98901098901077</v>
      </c>
      <c r="G101" s="100">
        <f t="shared" si="13"/>
        <v>16.41606226782237</v>
      </c>
      <c r="H101" s="100">
        <f>B101-D101</f>
        <v>89.2000000000005</v>
      </c>
      <c r="I101" s="100">
        <f t="shared" si="14"/>
        <v>472.49999999999955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3167.7999999999993</v>
      </c>
      <c r="E102" s="98">
        <f>D102/D134*100</f>
        <v>1.8085179264672295</v>
      </c>
      <c r="F102" s="98">
        <f>D102/B102*100</f>
        <v>53.46768612756762</v>
      </c>
      <c r="G102" s="98">
        <f t="shared" si="13"/>
        <v>15.797689043152156</v>
      </c>
      <c r="H102" s="98">
        <f>B102-D102</f>
        <v>2756.9000000000024</v>
      </c>
      <c r="I102" s="98">
        <f t="shared" si="14"/>
        <v>16884.5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7.888755603257783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0.3472441442010229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</f>
        <v>237.59999999999997</v>
      </c>
      <c r="E109" s="6">
        <f>D109/D102*100</f>
        <v>7.500473514742093</v>
      </c>
      <c r="F109" s="6">
        <f t="shared" si="15"/>
        <v>63.80236305048334</v>
      </c>
      <c r="G109" s="6">
        <f t="shared" si="13"/>
        <v>22.628571428571426</v>
      </c>
      <c r="H109" s="6">
        <f t="shared" si="16"/>
        <v>134.8</v>
      </c>
      <c r="I109" s="6">
        <f t="shared" si="14"/>
        <v>812.4000000000001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0.1546814824168193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</f>
        <v>48.9</v>
      </c>
      <c r="E113" s="6">
        <f>D113/D102*100</f>
        <v>1.5436580592209106</v>
      </c>
      <c r="F113" s="6">
        <f t="shared" si="15"/>
        <v>76.40625</v>
      </c>
      <c r="G113" s="6">
        <f t="shared" si="17"/>
        <v>31.877444589308997</v>
      </c>
      <c r="H113" s="6">
        <f t="shared" si="16"/>
        <v>15.100000000000001</v>
      </c>
      <c r="I113" s="6">
        <f t="shared" si="14"/>
        <v>104.5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0.5113959214596883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7.768798535261066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>
        <f>7.2+1.4</f>
        <v>8.6</v>
      </c>
      <c r="E122" s="21">
        <f>D122/D102*100</f>
        <v>0.27148178546625423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0.01578382473641013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</f>
        <v>250.10000000000002</v>
      </c>
      <c r="E126" s="21">
        <f>D126/D102*100</f>
        <v>7.895069133152348</v>
      </c>
      <c r="F126" s="6">
        <f t="shared" si="15"/>
        <v>85.85650532097495</v>
      </c>
      <c r="G126" s="6">
        <f t="shared" si="17"/>
        <v>28.8067265607003</v>
      </c>
      <c r="H126" s="6">
        <f t="shared" si="16"/>
        <v>41.19999999999999</v>
      </c>
      <c r="I126" s="6">
        <f t="shared" si="14"/>
        <v>618.1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</f>
        <v>211.3</v>
      </c>
      <c r="E127" s="1">
        <f>D127/D126*100</f>
        <v>84.48620551779288</v>
      </c>
      <c r="F127" s="1">
        <f>D127/B127*100</f>
        <v>87.35014468788755</v>
      </c>
      <c r="G127" s="1">
        <f t="shared" si="17"/>
        <v>28.28269307990898</v>
      </c>
      <c r="H127" s="1">
        <f t="shared" si="16"/>
        <v>30.599999999999994</v>
      </c>
      <c r="I127" s="1">
        <f t="shared" si="14"/>
        <v>535.8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3.638544582167133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66.10265799608563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4767.499999999999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175160</v>
      </c>
      <c r="E134" s="40">
        <v>100</v>
      </c>
      <c r="F134" s="3">
        <f>D134/B134*100</f>
        <v>75.11706485944283</v>
      </c>
      <c r="G134" s="3">
        <f aca="true" t="shared" si="18" ref="G134:G140">D134/C134*100</f>
        <v>27.921651043762196</v>
      </c>
      <c r="H134" s="3">
        <f aca="true" t="shared" si="19" ref="H134:H140">B134-D134</f>
        <v>58022.69999999998</v>
      </c>
      <c r="I134" s="3">
        <f aca="true" t="shared" si="20" ref="I134:I140">C134-D134</f>
        <v>452166.80000000005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127857</v>
      </c>
      <c r="E135" s="6">
        <f>D135/D134*100</f>
        <v>72.99440511532313</v>
      </c>
      <c r="F135" s="6">
        <f aca="true" t="shared" si="21" ref="F135:F146">D135/B135*100</f>
        <v>83.96056794556424</v>
      </c>
      <c r="G135" s="6">
        <f t="shared" si="18"/>
        <v>29.20940845562081</v>
      </c>
      <c r="H135" s="6">
        <f t="shared" si="19"/>
        <v>24425.199999999983</v>
      </c>
      <c r="I135" s="20">
        <f t="shared" si="20"/>
        <v>309868.39999999997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35813.700000000004</v>
      </c>
      <c r="C136" s="71">
        <f>C10+C21+C34+C53+C59+C89+C47+C128+C104+C107</f>
        <v>64854.40000000001</v>
      </c>
      <c r="D136" s="71">
        <f>D10+D21+D34+D53+D59+D89+D47+D128+D104+D107</f>
        <v>17159.399999999998</v>
      </c>
      <c r="E136" s="6">
        <f>D136/D134*100</f>
        <v>9.796414706554007</v>
      </c>
      <c r="F136" s="6">
        <f t="shared" si="21"/>
        <v>47.91294951373356</v>
      </c>
      <c r="G136" s="6">
        <f t="shared" si="18"/>
        <v>26.458343612769518</v>
      </c>
      <c r="H136" s="6">
        <f t="shared" si="19"/>
        <v>18654.300000000007</v>
      </c>
      <c r="I136" s="20">
        <f t="shared" si="20"/>
        <v>47695.000000000015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5298.900000000001</v>
      </c>
      <c r="E137" s="6">
        <f>D137/D134*100</f>
        <v>3.0251769810459015</v>
      </c>
      <c r="F137" s="6">
        <f t="shared" si="21"/>
        <v>68.45593364855438</v>
      </c>
      <c r="G137" s="6">
        <f t="shared" si="18"/>
        <v>26.072259753295384</v>
      </c>
      <c r="H137" s="6">
        <f t="shared" si="19"/>
        <v>2441.7</v>
      </c>
      <c r="I137" s="20">
        <f t="shared" si="20"/>
        <v>15024.999999999996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1783.4000000000003</v>
      </c>
      <c r="E138" s="6">
        <f>D138/D134*100</f>
        <v>1.0181548298698335</v>
      </c>
      <c r="F138" s="6">
        <f t="shared" si="21"/>
        <v>71.45604615754468</v>
      </c>
      <c r="G138" s="6">
        <f t="shared" si="18"/>
        <v>24.95801612180923</v>
      </c>
      <c r="H138" s="6">
        <f t="shared" si="19"/>
        <v>712.3999999999999</v>
      </c>
      <c r="I138" s="20">
        <f t="shared" si="20"/>
        <v>5362.2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1441.7</v>
      </c>
      <c r="E139" s="6">
        <f>D139/D134*100</f>
        <v>0.8230760447590774</v>
      </c>
      <c r="F139" s="6">
        <f t="shared" si="21"/>
        <v>53.656630317466224</v>
      </c>
      <c r="G139" s="6">
        <f t="shared" si="18"/>
        <v>18.932121705558693</v>
      </c>
      <c r="H139" s="6">
        <f t="shared" si="19"/>
        <v>1245.2</v>
      </c>
      <c r="I139" s="20">
        <f t="shared" si="20"/>
        <v>6173.400000000001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32163.499999999993</v>
      </c>
      <c r="C140" s="70">
        <f>C134-C135-C136-C137-C138-C139</f>
        <v>89662.40000000007</v>
      </c>
      <c r="D140" s="70">
        <f>D134-D135-D136-D137-D138-D139</f>
        <v>21619.6</v>
      </c>
      <c r="E140" s="6">
        <f>D140/D134*100</f>
        <v>12.342772322448047</v>
      </c>
      <c r="F140" s="6">
        <f t="shared" si="21"/>
        <v>67.21780900710434</v>
      </c>
      <c r="G140" s="46">
        <f t="shared" si="18"/>
        <v>24.112225414443493</v>
      </c>
      <c r="H140" s="6">
        <f t="shared" si="19"/>
        <v>10543.899999999994</v>
      </c>
      <c r="I140" s="6">
        <f t="shared" si="20"/>
        <v>68042.80000000008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1079.6+99+23+18.9+98+142.5+46.8+99.4</f>
        <v>1607.2</v>
      </c>
      <c r="E146" s="21"/>
      <c r="F146" s="6">
        <f t="shared" si="21"/>
        <v>63.57846433798805</v>
      </c>
      <c r="G146" s="6">
        <f t="shared" si="22"/>
        <v>18.366530677545796</v>
      </c>
      <c r="H146" s="6">
        <f t="shared" si="24"/>
        <v>920.7</v>
      </c>
      <c r="I146" s="6">
        <f t="shared" si="23"/>
        <v>7143.500000000001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>
        <v>371</v>
      </c>
      <c r="E148" s="21"/>
      <c r="F148" s="6">
        <f>D148/B148*100</f>
        <v>100</v>
      </c>
      <c r="G148" s="6">
        <f t="shared" si="22"/>
        <v>46.962025316455694</v>
      </c>
      <c r="H148" s="6">
        <f t="shared" si="24"/>
        <v>0</v>
      </c>
      <c r="I148" s="6">
        <f t="shared" si="23"/>
        <v>419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187596.6</v>
      </c>
      <c r="E151" s="27"/>
      <c r="F151" s="3">
        <f>D151/B151*100</f>
        <v>74.50349628687067</v>
      </c>
      <c r="G151" s="3">
        <f t="shared" si="22"/>
        <v>27.896243128789894</v>
      </c>
      <c r="H151" s="3">
        <f>B151-D151</f>
        <v>64199.09999999998</v>
      </c>
      <c r="I151" s="3">
        <f t="shared" si="23"/>
        <v>484883.19999999995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175160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175160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2014-04-17T05:04:29Z</dcterms:modified>
  <cp:category/>
  <cp:version/>
  <cp:contentType/>
  <cp:contentStatus/>
</cp:coreProperties>
</file>